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955" windowHeight="12555"/>
  </bookViews>
  <sheets>
    <sheet name="Summary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J6" i="2"/>
  <c r="J30"/>
  <c r="J29"/>
  <c r="J28"/>
  <c r="J26"/>
  <c r="J25"/>
  <c r="J23"/>
  <c r="J22"/>
  <c r="J21"/>
  <c r="J20"/>
  <c r="J18"/>
  <c r="H37"/>
  <c r="H27" s="1"/>
  <c r="J27" s="1"/>
  <c r="J36"/>
  <c r="J35"/>
  <c r="J24"/>
  <c r="J19"/>
  <c r="J17"/>
  <c r="J16"/>
  <c r="J15"/>
  <c r="J14"/>
  <c r="J13"/>
  <c r="J12"/>
  <c r="J11"/>
  <c r="J10"/>
  <c r="J9"/>
  <c r="J7"/>
  <c r="F37"/>
  <c r="F27" s="1"/>
  <c r="H32" l="1"/>
  <c r="J37"/>
  <c r="J32"/>
  <c r="D37"/>
  <c r="F32"/>
  <c r="D32"/>
</calcChain>
</file>

<file path=xl/sharedStrings.xml><?xml version="1.0" encoding="utf-8"?>
<sst xmlns="http://schemas.openxmlformats.org/spreadsheetml/2006/main" count="30" uniqueCount="30">
  <si>
    <t>Boys Baseball</t>
  </si>
  <si>
    <t>Boys Basketball</t>
  </si>
  <si>
    <t>Boys Football</t>
  </si>
  <si>
    <t>Boys Golf</t>
  </si>
  <si>
    <t>Boys Ice Hockey</t>
  </si>
  <si>
    <t>Boys Lacrosse</t>
  </si>
  <si>
    <t>Boys Soccer</t>
  </si>
  <si>
    <t>Boys Tennis</t>
  </si>
  <si>
    <t>Boys Wrestling</t>
  </si>
  <si>
    <t>Girls Basketball</t>
  </si>
  <si>
    <t>Girls Cheerleading</t>
  </si>
  <si>
    <t>Girls Field Hockey</t>
  </si>
  <si>
    <t>Girls Golf</t>
  </si>
  <si>
    <t>Girls Lacrosse</t>
  </si>
  <si>
    <t>Girls Soccer</t>
  </si>
  <si>
    <t>Girls Softball</t>
  </si>
  <si>
    <t>Girls Tennis</t>
  </si>
  <si>
    <t>Girls Volleyball</t>
  </si>
  <si>
    <t>Track (co-ed)</t>
  </si>
  <si>
    <t>TOTAL</t>
  </si>
  <si>
    <t>General Fund</t>
  </si>
  <si>
    <t>Avon Booster Club</t>
  </si>
  <si>
    <t>Cash Balances</t>
  </si>
  <si>
    <t>Change</t>
  </si>
  <si>
    <t>Crew</t>
  </si>
  <si>
    <t>Ribbons of Hope</t>
  </si>
  <si>
    <t>Migli</t>
  </si>
  <si>
    <t>Swim &amp; Dive (co-ed)</t>
  </si>
  <si>
    <t>Cross Country (co-ed)</t>
  </si>
  <si>
    <t>Crew (co-ed)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</si>
</sst>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/>
    <xf numFmtId="0" fontId="0" fillId="0" borderId="0" xfId="0" applyBorder="1" applyAlignment="1"/>
    <xf numFmtId="49" fontId="5" fillId="0" borderId="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43" fontId="6" fillId="0" borderId="0" xfId="1" applyFont="1"/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43" fontId="0" fillId="0" borderId="0" xfId="0" applyNumberFormat="1"/>
    <xf numFmtId="0" fontId="8" fillId="0" borderId="0" xfId="0" applyFont="1" applyAlignment="1">
      <alignment horizontal="center"/>
    </xf>
    <xf numFmtId="49" fontId="5" fillId="0" borderId="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337"/>
  <sheetViews>
    <sheetView tabSelected="1" workbookViewId="0">
      <selection activeCell="H28" sqref="H28:H30"/>
    </sheetView>
  </sheetViews>
  <sheetFormatPr defaultRowHeight="15"/>
  <cols>
    <col min="1" max="1" width="4.140625" customWidth="1"/>
    <col min="2" max="2" width="24" style="3" bestFit="1" customWidth="1"/>
    <col min="3" max="3" width="2.42578125" customWidth="1"/>
    <col min="4" max="4" width="12.7109375" customWidth="1"/>
    <col min="5" max="5" width="2.140625" customWidth="1"/>
    <col min="6" max="6" width="12.7109375" customWidth="1"/>
    <col min="7" max="7" width="2.28515625" customWidth="1"/>
    <col min="8" max="8" width="12.7109375" bestFit="1" customWidth="1"/>
    <col min="9" max="9" width="2.28515625" customWidth="1"/>
    <col min="10" max="10" width="13.5703125" bestFit="1" customWidth="1"/>
    <col min="11" max="11" width="11.5703125" bestFit="1" customWidth="1"/>
  </cols>
  <sheetData>
    <row r="1" spans="2:14" ht="21">
      <c r="B1" s="15" t="s">
        <v>21</v>
      </c>
      <c r="C1" s="15"/>
      <c r="D1" s="15"/>
      <c r="E1" s="15"/>
      <c r="F1" s="15"/>
      <c r="G1" s="15"/>
      <c r="H1" s="15"/>
      <c r="I1" s="15"/>
      <c r="J1" s="15"/>
      <c r="L1" s="12"/>
      <c r="M1" s="4"/>
      <c r="N1" s="12"/>
    </row>
    <row r="2" spans="2:14" ht="20.25">
      <c r="B2" s="16" t="s">
        <v>22</v>
      </c>
      <c r="C2" s="16"/>
      <c r="D2" s="16"/>
      <c r="E2" s="16"/>
      <c r="F2" s="16"/>
      <c r="G2" s="16"/>
      <c r="H2" s="16"/>
      <c r="I2" s="16"/>
      <c r="J2" s="16"/>
    </row>
    <row r="3" spans="2:14">
      <c r="B3" s="1"/>
    </row>
    <row r="4" spans="2:14" ht="15.75">
      <c r="B4" s="6"/>
      <c r="C4" s="7"/>
      <c r="D4" s="7">
        <v>42582</v>
      </c>
      <c r="E4" s="7"/>
      <c r="F4" s="7">
        <v>42613</v>
      </c>
      <c r="G4" s="7"/>
      <c r="H4" s="7">
        <v>42643</v>
      </c>
      <c r="I4" s="7"/>
      <c r="J4" s="13" t="s">
        <v>23</v>
      </c>
    </row>
    <row r="5" spans="2:14" ht="15.75">
      <c r="B5" s="6"/>
    </row>
    <row r="6" spans="2:14" ht="15.75">
      <c r="B6" s="9" t="s">
        <v>20</v>
      </c>
      <c r="C6" s="12"/>
      <c r="D6" s="12">
        <v>26286.879999999997</v>
      </c>
      <c r="E6" s="12"/>
      <c r="F6" s="12">
        <v>26024.879999999997</v>
      </c>
      <c r="G6" s="12"/>
      <c r="H6" s="12">
        <v>43056.03</v>
      </c>
      <c r="I6" s="12"/>
      <c r="J6" s="12">
        <f>H6-F6</f>
        <v>17031.150000000001</v>
      </c>
    </row>
    <row r="7" spans="2:14" ht="15.75" hidden="1">
      <c r="B7" s="9" t="s">
        <v>26</v>
      </c>
      <c r="C7" s="12"/>
      <c r="D7" s="12"/>
      <c r="E7" s="12"/>
      <c r="F7" s="12"/>
      <c r="G7" s="12"/>
      <c r="H7" s="12"/>
      <c r="I7" s="12"/>
      <c r="J7" s="12">
        <f>F7-D7</f>
        <v>0</v>
      </c>
    </row>
    <row r="8" spans="2:14" ht="15.75">
      <c r="B8" s="10"/>
    </row>
    <row r="9" spans="2:14" ht="15.75">
      <c r="B9" s="9" t="s">
        <v>0</v>
      </c>
      <c r="C9" s="4"/>
      <c r="D9" s="4">
        <v>9799.31</v>
      </c>
      <c r="E9" s="4"/>
      <c r="F9" s="4">
        <v>9799.31</v>
      </c>
      <c r="G9" s="4"/>
      <c r="H9" s="4">
        <v>9949.31</v>
      </c>
      <c r="I9" s="4"/>
      <c r="J9" s="12">
        <f>H9-F9</f>
        <v>150</v>
      </c>
    </row>
    <row r="10" spans="2:14" ht="15.75">
      <c r="B10" s="9" t="s">
        <v>1</v>
      </c>
      <c r="C10" s="4"/>
      <c r="D10" s="4">
        <v>7152.21</v>
      </c>
      <c r="E10" s="4"/>
      <c r="F10" s="4">
        <v>7152.21</v>
      </c>
      <c r="G10" s="4"/>
      <c r="H10" s="4">
        <v>7327.21</v>
      </c>
      <c r="I10" s="4"/>
      <c r="J10" s="12">
        <f t="shared" ref="J10:J30" si="0">H10-F10</f>
        <v>175</v>
      </c>
    </row>
    <row r="11" spans="2:14" ht="15.75">
      <c r="B11" s="9" t="s">
        <v>2</v>
      </c>
      <c r="C11" s="4"/>
      <c r="D11" s="4">
        <v>2580.5700000000002</v>
      </c>
      <c r="E11" s="4"/>
      <c r="F11" s="4">
        <v>8775.57</v>
      </c>
      <c r="G11" s="4"/>
      <c r="H11" s="4">
        <v>14291.07</v>
      </c>
      <c r="I11" s="4"/>
      <c r="J11" s="12">
        <f t="shared" si="0"/>
        <v>5515.5</v>
      </c>
    </row>
    <row r="12" spans="2:14" ht="15.75">
      <c r="B12" s="9" t="s">
        <v>3</v>
      </c>
      <c r="C12" s="4"/>
      <c r="D12" s="4">
        <v>209.64</v>
      </c>
      <c r="E12" s="4"/>
      <c r="F12" s="4">
        <v>209.64</v>
      </c>
      <c r="G12" s="4"/>
      <c r="H12" s="4">
        <v>209.64</v>
      </c>
      <c r="I12" s="4"/>
      <c r="J12" s="12">
        <f t="shared" si="0"/>
        <v>0</v>
      </c>
    </row>
    <row r="13" spans="2:14" ht="15.75">
      <c r="B13" s="9" t="s">
        <v>4</v>
      </c>
      <c r="C13" s="4"/>
      <c r="D13" s="4">
        <v>137.69999999999999</v>
      </c>
      <c r="E13" s="4"/>
      <c r="F13" s="4">
        <v>137.69999999999999</v>
      </c>
      <c r="G13" s="4"/>
      <c r="H13" s="4">
        <v>137.69999999999999</v>
      </c>
      <c r="I13" s="4"/>
      <c r="J13" s="12">
        <f t="shared" si="0"/>
        <v>0</v>
      </c>
    </row>
    <row r="14" spans="2:14" ht="15.75">
      <c r="B14" s="9" t="s">
        <v>5</v>
      </c>
      <c r="C14" s="4"/>
      <c r="D14" s="4">
        <v>877.04</v>
      </c>
      <c r="E14" s="4"/>
      <c r="F14" s="4">
        <v>877.04</v>
      </c>
      <c r="G14" s="4"/>
      <c r="H14" s="4">
        <v>877.04</v>
      </c>
      <c r="I14" s="4"/>
      <c r="J14" s="12">
        <f t="shared" si="0"/>
        <v>0</v>
      </c>
    </row>
    <row r="15" spans="2:14" ht="15.75">
      <c r="B15" s="9" t="s">
        <v>6</v>
      </c>
      <c r="C15" s="4"/>
      <c r="D15" s="4">
        <v>105.85</v>
      </c>
      <c r="E15" s="4"/>
      <c r="F15" s="4">
        <v>105.85</v>
      </c>
      <c r="G15" s="4"/>
      <c r="H15" s="4">
        <v>205.85</v>
      </c>
      <c r="I15" s="4"/>
      <c r="J15" s="12">
        <f t="shared" si="0"/>
        <v>100</v>
      </c>
    </row>
    <row r="16" spans="2:14" ht="15.75">
      <c r="B16" s="9" t="s">
        <v>7</v>
      </c>
      <c r="C16" s="4"/>
      <c r="D16" s="4">
        <v>486.05</v>
      </c>
      <c r="E16" s="4"/>
      <c r="F16" s="4">
        <v>486.05</v>
      </c>
      <c r="G16" s="4"/>
      <c r="H16" s="4">
        <v>498.55</v>
      </c>
      <c r="I16" s="4"/>
      <c r="J16" s="12">
        <f t="shared" si="0"/>
        <v>12.5</v>
      </c>
    </row>
    <row r="17" spans="2:10" ht="15.75">
      <c r="B17" s="9" t="s">
        <v>8</v>
      </c>
      <c r="C17" s="4"/>
      <c r="D17" s="4">
        <v>1518.11</v>
      </c>
      <c r="E17" s="4"/>
      <c r="F17" s="4">
        <v>1518.11</v>
      </c>
      <c r="G17" s="4"/>
      <c r="H17" s="4">
        <v>1518.11</v>
      </c>
      <c r="I17" s="4"/>
      <c r="J17" s="12">
        <f t="shared" si="0"/>
        <v>0</v>
      </c>
    </row>
    <row r="18" spans="2:10" ht="15.75">
      <c r="B18" s="9" t="s">
        <v>9</v>
      </c>
      <c r="C18" s="4"/>
      <c r="D18" s="4">
        <v>8600.32</v>
      </c>
      <c r="E18" s="4"/>
      <c r="F18" s="4">
        <v>8600.32</v>
      </c>
      <c r="G18" s="4"/>
      <c r="H18" s="4">
        <v>7825.32</v>
      </c>
      <c r="I18" s="4"/>
      <c r="J18" s="12">
        <f t="shared" si="0"/>
        <v>-775</v>
      </c>
    </row>
    <row r="19" spans="2:10" ht="15.75">
      <c r="B19" s="9" t="s">
        <v>10</v>
      </c>
      <c r="C19" s="4"/>
      <c r="D19" s="4">
        <v>371.75</v>
      </c>
      <c r="E19" s="4"/>
      <c r="F19" s="4">
        <v>371.75</v>
      </c>
      <c r="G19" s="4"/>
      <c r="H19" s="4">
        <v>371.75</v>
      </c>
      <c r="I19" s="4"/>
      <c r="J19" s="12">
        <f t="shared" si="0"/>
        <v>0</v>
      </c>
    </row>
    <row r="20" spans="2:10" ht="15.75">
      <c r="B20" s="9" t="s">
        <v>11</v>
      </c>
      <c r="C20" s="4"/>
      <c r="D20" s="4">
        <v>5232.3900000000003</v>
      </c>
      <c r="E20" s="4"/>
      <c r="F20" s="4">
        <v>4737.3900000000003</v>
      </c>
      <c r="G20" s="4"/>
      <c r="H20" s="4">
        <v>6348.98</v>
      </c>
      <c r="I20" s="4"/>
      <c r="J20" s="12">
        <f t="shared" si="0"/>
        <v>1611.5899999999992</v>
      </c>
    </row>
    <row r="21" spans="2:10" ht="15.75">
      <c r="B21" s="9" t="s">
        <v>12</v>
      </c>
      <c r="C21" s="4"/>
      <c r="D21" s="4">
        <v>252.32</v>
      </c>
      <c r="E21" s="4"/>
      <c r="F21" s="4">
        <v>252.32</v>
      </c>
      <c r="G21" s="4"/>
      <c r="H21" s="4">
        <v>252.32</v>
      </c>
      <c r="I21" s="4"/>
      <c r="J21" s="12">
        <f t="shared" si="0"/>
        <v>0</v>
      </c>
    </row>
    <row r="22" spans="2:10" ht="15.75">
      <c r="B22" s="9" t="s">
        <v>13</v>
      </c>
      <c r="C22" s="4"/>
      <c r="D22" s="4">
        <v>1215.55</v>
      </c>
      <c r="E22" s="4"/>
      <c r="F22" s="4">
        <v>1215.55</v>
      </c>
      <c r="G22" s="4"/>
      <c r="H22" s="4">
        <v>1253.05</v>
      </c>
      <c r="I22" s="4"/>
      <c r="J22" s="12">
        <f t="shared" si="0"/>
        <v>37.5</v>
      </c>
    </row>
    <row r="23" spans="2:10" ht="15.75">
      <c r="B23" s="14" t="s">
        <v>14</v>
      </c>
      <c r="C23" s="4"/>
      <c r="D23" s="4">
        <v>869.18</v>
      </c>
      <c r="E23" s="4"/>
      <c r="F23" s="4">
        <v>869.18</v>
      </c>
      <c r="G23" s="4"/>
      <c r="H23" s="4">
        <v>944.18</v>
      </c>
      <c r="I23" s="4"/>
      <c r="J23" s="12">
        <f t="shared" si="0"/>
        <v>75</v>
      </c>
    </row>
    <row r="24" spans="2:10" ht="15.75">
      <c r="B24" s="9" t="s">
        <v>15</v>
      </c>
      <c r="C24" s="4"/>
      <c r="D24" s="4">
        <v>583.79999999999995</v>
      </c>
      <c r="E24" s="4"/>
      <c r="F24" s="4">
        <v>583.79999999999995</v>
      </c>
      <c r="G24" s="4"/>
      <c r="H24" s="4">
        <v>583.79999999999995</v>
      </c>
      <c r="I24" s="4"/>
      <c r="J24" s="12">
        <f t="shared" si="0"/>
        <v>0</v>
      </c>
    </row>
    <row r="25" spans="2:10" ht="15.75">
      <c r="B25" s="9" t="s">
        <v>16</v>
      </c>
      <c r="C25" s="4"/>
      <c r="D25" s="4">
        <v>471.47</v>
      </c>
      <c r="E25" s="4"/>
      <c r="F25" s="4">
        <v>471.47</v>
      </c>
      <c r="G25" s="4"/>
      <c r="H25" s="4">
        <v>471.47</v>
      </c>
      <c r="I25" s="4"/>
      <c r="J25" s="12">
        <f t="shared" si="0"/>
        <v>0</v>
      </c>
    </row>
    <row r="26" spans="2:10" ht="15.75">
      <c r="B26" s="9" t="s">
        <v>17</v>
      </c>
      <c r="C26" s="4"/>
      <c r="D26" s="4">
        <v>1291.49</v>
      </c>
      <c r="E26" s="4"/>
      <c r="F26" s="4">
        <v>1291.49</v>
      </c>
      <c r="G26" s="4"/>
      <c r="H26" s="4">
        <v>1306.49</v>
      </c>
      <c r="I26" s="4"/>
      <c r="J26" s="12">
        <f t="shared" si="0"/>
        <v>15</v>
      </c>
    </row>
    <row r="27" spans="2:10" ht="15.75">
      <c r="B27" s="9" t="s">
        <v>29</v>
      </c>
      <c r="C27" s="4"/>
      <c r="D27" s="4">
        <v>10039.11</v>
      </c>
      <c r="E27" s="4"/>
      <c r="F27" s="4">
        <f>F37</f>
        <v>10039.11</v>
      </c>
      <c r="G27" s="4"/>
      <c r="H27" s="4">
        <f>H37</f>
        <v>26048.880000000001</v>
      </c>
      <c r="I27" s="4"/>
      <c r="J27" s="12">
        <f t="shared" si="0"/>
        <v>16009.77</v>
      </c>
    </row>
    <row r="28" spans="2:10" ht="15.75">
      <c r="B28" s="9" t="s">
        <v>28</v>
      </c>
      <c r="C28" s="4"/>
      <c r="D28" s="4">
        <v>77.67</v>
      </c>
      <c r="E28" s="4"/>
      <c r="F28" s="4">
        <v>77.67</v>
      </c>
      <c r="G28" s="4"/>
      <c r="H28" s="4">
        <v>102.67</v>
      </c>
      <c r="I28" s="4"/>
      <c r="J28" s="12">
        <f t="shared" si="0"/>
        <v>25</v>
      </c>
    </row>
    <row r="29" spans="2:10" ht="15.75">
      <c r="B29" s="9" t="s">
        <v>27</v>
      </c>
      <c r="C29" s="4"/>
      <c r="D29" s="4">
        <v>2853.27</v>
      </c>
      <c r="E29" s="4"/>
      <c r="F29" s="4">
        <v>2753.27</v>
      </c>
      <c r="G29" s="4"/>
      <c r="H29" s="4">
        <v>2828.27</v>
      </c>
      <c r="I29" s="4"/>
      <c r="J29" s="12">
        <f t="shared" si="0"/>
        <v>75</v>
      </c>
    </row>
    <row r="30" spans="2:10" ht="15.75">
      <c r="B30" s="9" t="s">
        <v>18</v>
      </c>
      <c r="C30" s="4"/>
      <c r="D30" s="4">
        <v>2046.7199999999998</v>
      </c>
      <c r="E30" s="4"/>
      <c r="F30" s="4">
        <v>2046.7199999999998</v>
      </c>
      <c r="G30" s="4"/>
      <c r="H30" s="4">
        <v>2084.2199999999998</v>
      </c>
      <c r="I30" s="4"/>
      <c r="J30" s="12">
        <f t="shared" si="0"/>
        <v>37.5</v>
      </c>
    </row>
    <row r="31" spans="2:10" ht="15.75">
      <c r="B31" s="10"/>
    </row>
    <row r="32" spans="2:10" ht="15.75">
      <c r="B32" s="9" t="s">
        <v>19</v>
      </c>
      <c r="C32" s="8"/>
      <c r="D32" s="8">
        <f>SUM(D6:D30)</f>
        <v>83058.400000000009</v>
      </c>
      <c r="E32" s="8"/>
      <c r="F32" s="8">
        <f>SUM(F6:F30)</f>
        <v>88396.400000000009</v>
      </c>
      <c r="G32" s="8"/>
      <c r="H32" s="8">
        <f>SUM(H6:H30)</f>
        <v>128491.91</v>
      </c>
      <c r="I32" s="8"/>
      <c r="J32" s="8">
        <f>SUM(J6:J30)</f>
        <v>40095.51</v>
      </c>
    </row>
    <row r="33" spans="2:11" ht="15.75">
      <c r="B33" s="11"/>
    </row>
    <row r="34" spans="2:11">
      <c r="B34" s="5"/>
      <c r="C34" s="12"/>
      <c r="D34" s="12"/>
      <c r="E34" s="12"/>
      <c r="F34" s="12"/>
      <c r="G34" s="12"/>
      <c r="H34" s="12"/>
      <c r="I34" s="12"/>
    </row>
    <row r="35" spans="2:11">
      <c r="B35" s="5" t="s">
        <v>24</v>
      </c>
      <c r="C35" s="12"/>
      <c r="D35" s="12">
        <v>5456.36</v>
      </c>
      <c r="E35" s="12"/>
      <c r="F35" s="12">
        <v>5456.36</v>
      </c>
      <c r="G35" s="12"/>
      <c r="H35" s="12">
        <v>21466.13</v>
      </c>
      <c r="I35" s="12"/>
      <c r="J35" s="12">
        <f t="shared" ref="J35:J36" si="1">H35-F35</f>
        <v>16009.77</v>
      </c>
    </row>
    <row r="36" spans="2:11">
      <c r="B36" s="5" t="s">
        <v>25</v>
      </c>
      <c r="C36" s="12"/>
      <c r="D36" s="12">
        <v>4582.75</v>
      </c>
      <c r="E36" s="12"/>
      <c r="F36" s="12">
        <v>4582.75</v>
      </c>
      <c r="G36" s="12"/>
      <c r="H36" s="12">
        <v>4582.75</v>
      </c>
      <c r="I36" s="12"/>
      <c r="J36" s="12">
        <f t="shared" si="1"/>
        <v>0</v>
      </c>
    </row>
    <row r="37" spans="2:11">
      <c r="B37" s="5"/>
      <c r="D37" s="12">
        <f>D36+D35</f>
        <v>10039.11</v>
      </c>
      <c r="E37" s="12"/>
      <c r="F37" s="12">
        <f>F36+F35</f>
        <v>10039.11</v>
      </c>
      <c r="G37" s="12"/>
      <c r="H37" s="12">
        <f>H36+H35</f>
        <v>26048.880000000001</v>
      </c>
      <c r="I37" s="12"/>
      <c r="J37" s="12">
        <f>SUM(J35:J36)</f>
        <v>16009.77</v>
      </c>
      <c r="K37" s="12"/>
    </row>
    <row r="38" spans="2:11">
      <c r="B38" s="5"/>
      <c r="C38" s="12"/>
      <c r="D38" s="12"/>
      <c r="E38" s="12"/>
      <c r="F38" s="12"/>
      <c r="G38" s="12"/>
      <c r="H38" s="12"/>
      <c r="I38" s="12"/>
      <c r="K38" s="12"/>
    </row>
    <row r="39" spans="2:11">
      <c r="B39" s="5"/>
    </row>
    <row r="40" spans="2:11">
      <c r="B40" s="5"/>
      <c r="D40" s="4"/>
    </row>
    <row r="41" spans="2:11">
      <c r="B41" s="2"/>
    </row>
    <row r="42" spans="2:11">
      <c r="B42" s="2"/>
      <c r="D42" s="12"/>
      <c r="F42" s="12"/>
    </row>
    <row r="43" spans="2:11">
      <c r="B43" s="2"/>
    </row>
    <row r="44" spans="2:11">
      <c r="B44" s="2"/>
    </row>
    <row r="45" spans="2:11">
      <c r="B45" s="2"/>
    </row>
    <row r="46" spans="2:11">
      <c r="B46" s="2"/>
    </row>
    <row r="47" spans="2:11">
      <c r="B47" s="2"/>
    </row>
    <row r="48" spans="2:11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</sheetData>
  <mergeCells count="2">
    <mergeCell ref="B1:J1"/>
    <mergeCell ref="B2:J2"/>
  </mergeCells>
  <printOptions gridLines="1"/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Dad</cp:lastModifiedBy>
  <cp:lastPrinted>2016-10-09T23:23:11Z</cp:lastPrinted>
  <dcterms:created xsi:type="dcterms:W3CDTF">2014-08-22T00:56:20Z</dcterms:created>
  <dcterms:modified xsi:type="dcterms:W3CDTF">2016-10-09T23:23:13Z</dcterms:modified>
</cp:coreProperties>
</file>